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10" windowHeight="7440" tabRatio="0" activeTab="0"/>
  </bookViews>
  <sheets>
    <sheet name="102" sheetId="1" r:id="rId1"/>
  </sheets>
  <definedNames>
    <definedName name="_xlnm._FilterDatabase" localSheetId="0" hidden="1">'102'!$A$3:$C$28</definedName>
  </definedNames>
  <calcPr fullCalcOnLoad="1"/>
</workbook>
</file>

<file path=xl/sharedStrings.xml><?xml version="1.0" encoding="utf-8"?>
<sst xmlns="http://schemas.openxmlformats.org/spreadsheetml/2006/main" count="33" uniqueCount="30">
  <si>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</si>
  <si>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</si>
  <si>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</si>
  <si>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</si>
  <si>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</si>
  <si>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</si>
  <si>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</si>
  <si>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</si>
  <si>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</si>
  <si>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Заработная плата с начислениями</t>
  </si>
  <si>
    <t>ИТОГО РОДИТЕЛЬСКАЯ ПЛАТА</t>
  </si>
  <si>
    <t>ОБЛАСТНОЙ БЮДЖЕТ</t>
  </si>
  <si>
    <t>ИТОГО ОБЛАСТНОЙ БЮДЖЕТ</t>
  </si>
  <si>
    <t>ВСЕГО</t>
  </si>
  <si>
    <t>Прочие расходы (плата за негативное воздействие на окружающую среду, налог на имущество)</t>
  </si>
  <si>
    <t>Прочие расходы (сервисное обслуживание системы доочистки воды)</t>
  </si>
  <si>
    <t>БЛАГОТВОРИТЕЛЬНОСТЬ</t>
  </si>
  <si>
    <t>ИТОГО ИЗ БЛАГОТВОРИТЕЛЬНОСТИ</t>
  </si>
  <si>
    <t>Транспортные услуги</t>
  </si>
  <si>
    <t>Содержание помещений в чистоте (стирка и глажка белья,дератизация,дезинсекция,вывоз ТБО)</t>
  </si>
  <si>
    <t>Увеличение стоимости материальных запасов (моющие и чистящие средства,песок строительный,посуда,линолеум)</t>
  </si>
  <si>
    <t>Поступление и расходования финансовых средств в 2015 году МБДОУ "Детский сад № 102"</t>
  </si>
  <si>
    <t>Увеличение стоимости материальных запасов (интерфейсный модуль)</t>
  </si>
  <si>
    <t>Увеличение стоимости основных средств (уличное игровое оборудование,спортивное оборудование,ноутбук,стол дидактический)</t>
  </si>
  <si>
    <t>Увеличение стоимости материальных запасов (учебно-дидактический материал)</t>
  </si>
  <si>
    <t>Текущий ремонт оборудования (ремонт технологического оборудования)</t>
  </si>
  <si>
    <t>Прочие расходы (гос. пошлина за переоформление документа,подтвержд.наличие лицензии по ведению образовательной деятельности,налог на прибыль)</t>
  </si>
  <si>
    <t>Текущий ремонт зданий и сооружений (ремонт туалетной комнаты)</t>
  </si>
  <si>
    <t>Прочие работы, услуги (охрана объектов,информационно-консультационные услуги по расчету платы за негативное воздействие на окружающую среду,обслуживание и сопровождение сайта)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</si>
  <si>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оборудования,отбор образцов,проведение испытания качества огнезащитной обработки)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</si>
</sst>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A11" sqref="A11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16384" width="9.33203125" style="3" customWidth="1"/>
  </cols>
  <sheetData>
    <row r="1" spans="1:3" s="1" customFormat="1" ht="38.25" customHeight="1">
      <c r="A1" s="33" t="s">
        <v>21</v>
      </c>
      <c r="B1" s="33"/>
      <c r="C1" s="33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15">
      <c r="A5" s="29" t="s">
        <v>9</v>
      </c>
      <c r="B5" s="9">
        <v>47467.5</v>
      </c>
      <c r="C5" s="9">
        <v>47467.5</v>
      </c>
    </row>
    <row r="6" spans="1:3" s="10" customFormat="1" ht="15">
      <c r="A6" s="11" t="s">
        <v>4</v>
      </c>
      <c r="B6" s="9">
        <v>19800</v>
      </c>
      <c r="C6" s="9">
        <v>15652.25</v>
      </c>
    </row>
    <row r="7" spans="1:3" s="10" customFormat="1" ht="15">
      <c r="A7" s="11" t="s">
        <v>18</v>
      </c>
      <c r="B7" s="9">
        <v>5600</v>
      </c>
      <c r="C7" s="9">
        <v>5600</v>
      </c>
    </row>
    <row r="8" spans="1:3" s="10" customFormat="1" ht="15">
      <c r="A8" s="11" t="s">
        <v>5</v>
      </c>
      <c r="B8" s="9">
        <v>884118.88</v>
      </c>
      <c r="C8" s="9">
        <v>742650.3099999999</v>
      </c>
    </row>
    <row r="9" spans="1:3" s="10" customFormat="1" ht="15">
      <c r="A9" s="30" t="s">
        <v>27</v>
      </c>
      <c r="B9" s="9">
        <v>16647.69</v>
      </c>
      <c r="C9" s="9">
        <v>16647.69</v>
      </c>
    </row>
    <row r="10" spans="1:3" s="10" customFormat="1" ht="105">
      <c r="A10" s="11" t="s">
        <v>29</v>
      </c>
      <c r="B10" s="9">
        <v>157917.29</v>
      </c>
      <c r="C10" s="9">
        <v>134320.64</v>
      </c>
    </row>
    <row r="11" spans="1:3" s="10" customFormat="1" ht="30">
      <c r="A11" s="11" t="s">
        <v>25</v>
      </c>
      <c r="B11" s="9">
        <v>32350</v>
      </c>
      <c r="C11" s="9">
        <v>23270</v>
      </c>
    </row>
    <row r="12" spans="1:5" s="10" customFormat="1" ht="60">
      <c r="A12" s="11" t="s">
        <v>28</v>
      </c>
      <c r="B12" s="9">
        <v>77450</v>
      </c>
      <c r="C12" s="9">
        <v>23500</v>
      </c>
      <c r="E12" s="18"/>
    </row>
    <row r="13" spans="1:3" s="10" customFormat="1" ht="30">
      <c r="A13" s="11" t="s">
        <v>14</v>
      </c>
      <c r="B13" s="9">
        <v>99200.96</v>
      </c>
      <c r="C13" s="9">
        <v>85860.81000000001</v>
      </c>
    </row>
    <row r="14" spans="1:3" s="10" customFormat="1" ht="15.75" thickBot="1">
      <c r="A14" s="11" t="s">
        <v>6</v>
      </c>
      <c r="B14" s="9">
        <v>434944.79</v>
      </c>
      <c r="C14" s="9">
        <v>413146.85</v>
      </c>
    </row>
    <row r="15" spans="1:3" s="14" customFormat="1" ht="15" thickBot="1">
      <c r="A15" s="12" t="s">
        <v>7</v>
      </c>
      <c r="B15" s="13">
        <f>SUM(B5:B14)</f>
        <v>1775497.1099999999</v>
      </c>
      <c r="C15" s="13">
        <f>SUM(C5:C14)</f>
        <v>1508116.0499999998</v>
      </c>
    </row>
    <row r="16" spans="1:3" s="14" customFormat="1" ht="15">
      <c r="A16" s="15" t="s">
        <v>8</v>
      </c>
      <c r="B16" s="16"/>
      <c r="C16" s="16"/>
    </row>
    <row r="17" spans="1:3" s="10" customFormat="1" ht="30">
      <c r="A17" s="11" t="s">
        <v>19</v>
      </c>
      <c r="B17" s="9">
        <v>145537.71</v>
      </c>
      <c r="C17" s="9">
        <v>145051.2</v>
      </c>
    </row>
    <row r="18" spans="1:3" s="10" customFormat="1" ht="15">
      <c r="A18" s="22" t="s">
        <v>15</v>
      </c>
      <c r="B18" s="9">
        <v>25200</v>
      </c>
      <c r="C18" s="9">
        <v>25200</v>
      </c>
    </row>
    <row r="19" spans="1:3" s="10" customFormat="1" ht="30">
      <c r="A19" s="11" t="s">
        <v>25</v>
      </c>
      <c r="B19" s="9">
        <v>1680</v>
      </c>
      <c r="C19" s="9">
        <v>1680</v>
      </c>
    </row>
    <row r="20" spans="1:3" s="10" customFormat="1" ht="45">
      <c r="A20" s="22" t="s">
        <v>26</v>
      </c>
      <c r="B20" s="24">
        <v>750</v>
      </c>
      <c r="C20" s="9">
        <v>750</v>
      </c>
    </row>
    <row r="21" spans="1:3" s="10" customFormat="1" ht="15">
      <c r="A21" s="11" t="s">
        <v>6</v>
      </c>
      <c r="B21" s="24">
        <v>1234147.07</v>
      </c>
      <c r="C21" s="9">
        <v>1234147.07</v>
      </c>
    </row>
    <row r="22" spans="1:3" s="10" customFormat="1" ht="30.75" thickBot="1">
      <c r="A22" s="11" t="s">
        <v>20</v>
      </c>
      <c r="B22" s="9">
        <f>31424-3500</f>
        <v>27924</v>
      </c>
      <c r="C22" s="9">
        <f>28794-870</f>
        <v>27924</v>
      </c>
    </row>
    <row r="23" spans="1:3" s="14" customFormat="1" ht="15" thickBot="1">
      <c r="A23" s="12" t="s">
        <v>10</v>
      </c>
      <c r="B23" s="13">
        <f>SUM(B17:B22)</f>
        <v>1435238.78</v>
      </c>
      <c r="C23" s="13">
        <f>SUM(C17:C22)</f>
        <v>1434752.27</v>
      </c>
    </row>
    <row r="24" spans="1:3" s="14" customFormat="1" ht="15">
      <c r="A24" s="15" t="s">
        <v>11</v>
      </c>
      <c r="B24" s="16"/>
      <c r="C24" s="16"/>
    </row>
    <row r="25" spans="1:3" s="10" customFormat="1" ht="15">
      <c r="A25" s="11" t="s">
        <v>9</v>
      </c>
      <c r="B25" s="9">
        <v>7835604.6</v>
      </c>
      <c r="C25" s="9">
        <v>7463655.02</v>
      </c>
    </row>
    <row r="26" spans="1:3" s="10" customFormat="1" ht="30">
      <c r="A26" s="28" t="s">
        <v>23</v>
      </c>
      <c r="B26" s="9">
        <v>436661</v>
      </c>
      <c r="C26" s="9">
        <v>384405.07</v>
      </c>
    </row>
    <row r="27" spans="1:3" s="10" customFormat="1" ht="30.75" thickBot="1">
      <c r="A27" s="28" t="s">
        <v>24</v>
      </c>
      <c r="B27" s="9">
        <v>99339</v>
      </c>
      <c r="C27" s="9">
        <v>99339</v>
      </c>
    </row>
    <row r="28" spans="1:3" s="14" customFormat="1" ht="15" thickBot="1">
      <c r="A28" s="12" t="s">
        <v>12</v>
      </c>
      <c r="B28" s="13">
        <f>SUM(B25:B27)</f>
        <v>8371604.6</v>
      </c>
      <c r="C28" s="13">
        <f>SUM(C25:C27)</f>
        <v>7947399.09</v>
      </c>
    </row>
    <row r="29" spans="1:3" s="14" customFormat="1" ht="14.25">
      <c r="A29" s="23" t="s">
        <v>16</v>
      </c>
      <c r="B29" s="16"/>
      <c r="C29" s="16"/>
    </row>
    <row r="30" spans="1:3" s="10" customFormat="1" ht="15.75" thickBot="1">
      <c r="A30" s="32" t="s">
        <v>22</v>
      </c>
      <c r="B30" s="27">
        <v>3500</v>
      </c>
      <c r="C30" s="27">
        <v>870</v>
      </c>
    </row>
    <row r="31" spans="1:3" s="14" customFormat="1" ht="15" thickBot="1">
      <c r="A31" s="25" t="s">
        <v>17</v>
      </c>
      <c r="B31" s="26">
        <f>SUM(B30:B30)</f>
        <v>3500</v>
      </c>
      <c r="C31" s="26">
        <f>SUM(C30:C30)</f>
        <v>870</v>
      </c>
    </row>
    <row r="32" spans="1:3" s="14" customFormat="1" ht="14.25">
      <c r="A32" s="23"/>
      <c r="B32" s="16"/>
      <c r="C32" s="16"/>
    </row>
    <row r="33" spans="1:3" s="21" customFormat="1" ht="15.75">
      <c r="A33" s="19" t="s">
        <v>13</v>
      </c>
      <c r="B33" s="20">
        <f>B23+B15+B28+B31</f>
        <v>11585840.489999998</v>
      </c>
      <c r="C33" s="20">
        <f>C23+C15+C28+C31</f>
        <v>10891137.41</v>
      </c>
    </row>
    <row r="34" spans="1:3" s="10" customFormat="1" ht="15">
      <c r="A34" s="17"/>
      <c r="B34" s="18"/>
      <c r="C34" s="18"/>
    </row>
    <row r="35" spans="2:3" ht="12.75">
      <c r="B35" s="3">
        <v>11585840.49</v>
      </c>
      <c r="C35" s="3">
        <v>10891137.41</v>
      </c>
    </row>
    <row r="37" spans="2:3" ht="12.75">
      <c r="B37" s="31">
        <f>B33-B35</f>
        <v>0</v>
      </c>
      <c r="C37" s="31">
        <f>C33-C35</f>
        <v>0</v>
      </c>
    </row>
  </sheetData>
  <sheetProtection/>
  <autoFilter ref="A3:C28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Кисуня</cp:lastModifiedBy>
  <cp:lastPrinted>2015-11-13T09:39:16Z</cp:lastPrinted>
  <dcterms:created xsi:type="dcterms:W3CDTF">2014-01-28T11:01:20Z</dcterms:created>
  <dcterms:modified xsi:type="dcterms:W3CDTF">2016-03-13T14:40:28Z</dcterms:modified>
  <cp:category/>
  <cp:version/>
  <cp:contentType/>
  <cp:contentStatus/>
</cp:coreProperties>
</file>